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4E4030D8-478A-4977-8E41-54D724B2DEE5}" xr6:coauthVersionLast="46" xr6:coauthVersionMax="46" xr10:uidLastSave="{00000000-0000-0000-0000-000000000000}"/>
  <bookViews>
    <workbookView xWindow="-110" yWindow="-110" windowWidth="19420" windowHeight="10420" activeTab="3" xr2:uid="{00000000-000D-0000-FFFF-FFFF00000000}"/>
  </bookViews>
  <sheets>
    <sheet name="část 1 VZ" sheetId="1" r:id="rId1"/>
    <sheet name="část 2 VZ" sheetId="7" r:id="rId2"/>
    <sheet name="část 3 VZ" sheetId="8" r:id="rId3"/>
    <sheet name="část 4 VZ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9" l="1"/>
  <c r="E31" i="9"/>
  <c r="E24" i="9"/>
  <c r="E23" i="9"/>
  <c r="E12" i="9"/>
  <c r="E13" i="9"/>
  <c r="E25" i="8"/>
  <c r="E23" i="8"/>
  <c r="E9" i="8"/>
  <c r="E10" i="8"/>
  <c r="E18" i="8"/>
  <c r="E23" i="7"/>
  <c r="E21" i="7"/>
  <c r="E23" i="1"/>
  <c r="E21" i="1"/>
  <c r="F22" i="9"/>
  <c r="F11" i="9"/>
  <c r="F16" i="8"/>
  <c r="F8" i="8"/>
  <c r="E17" i="8"/>
  <c r="E16" i="7"/>
  <c r="E15" i="7"/>
  <c r="E9" i="7"/>
  <c r="E8" i="7"/>
  <c r="E16" i="1"/>
  <c r="E15" i="1"/>
  <c r="E9" i="1"/>
  <c r="E8" i="1"/>
  <c r="C15" i="8" l="1"/>
  <c r="C13" i="7"/>
  <c r="C13" i="1"/>
</calcChain>
</file>

<file path=xl/sharedStrings.xml><?xml version="1.0" encoding="utf-8"?>
<sst xmlns="http://schemas.openxmlformats.org/spreadsheetml/2006/main" count="173" uniqueCount="67">
  <si>
    <t>Typ údržby</t>
  </si>
  <si>
    <t>Typ tramvaje</t>
  </si>
  <si>
    <t>SP</t>
  </si>
  <si>
    <t>T3 RP</t>
  </si>
  <si>
    <t>Škoda LTM 10.08</t>
  </si>
  <si>
    <t>TRIO</t>
  </si>
  <si>
    <t>VARIO LF</t>
  </si>
  <si>
    <t>VARIO LF2</t>
  </si>
  <si>
    <t>VARIO LF2+</t>
  </si>
  <si>
    <t>VARIO LF3</t>
  </si>
  <si>
    <t>VARIO LF3/2</t>
  </si>
  <si>
    <t>VP</t>
  </si>
  <si>
    <t>Vysvětlivky:</t>
  </si>
  <si>
    <t>VP - velká prohlídka</t>
  </si>
  <si>
    <t>SP - střední prohlídka</t>
  </si>
  <si>
    <t>KT8D5RN.1</t>
  </si>
  <si>
    <t>„Údržba a oprava kolejových vozidel 2022-2026“</t>
  </si>
  <si>
    <t>Příloha č. 2 Smlouvy - Ceník (část 1 veřejné zakázky)</t>
  </si>
  <si>
    <t>Cena - SP údržba</t>
  </si>
  <si>
    <t>Cena - VP údržba</t>
  </si>
  <si>
    <t>Cena - hodinová sazba za Mimořádné opravy</t>
  </si>
  <si>
    <t>Příloha č. 2 Smlouvy - Ceník (část 2 veřejné zakázky)</t>
  </si>
  <si>
    <t>Příloha č. 2 Smlouvy - Ceník (část 3 veřejné zakázky)</t>
  </si>
  <si>
    <t>Příloha č. 2 Smlouvy - Ceník (část 4 veřejné zakázky)</t>
  </si>
  <si>
    <r>
      <t xml:space="preserve">Jednotková cena v Kč bez DPH za provedení </t>
    </r>
    <r>
      <rPr>
        <b/>
        <sz val="11"/>
        <rFont val="Times New Roman"/>
        <family val="1"/>
        <charset val="238"/>
      </rPr>
      <t>VP</t>
    </r>
    <r>
      <rPr>
        <sz val="11"/>
        <rFont val="Times New Roman"/>
        <family val="1"/>
        <charset val="238"/>
      </rPr>
      <t xml:space="preserve"> údržby jednotlivých typů tramvají</t>
    </r>
  </si>
  <si>
    <r>
      <t xml:space="preserve">Jednotková cena v Kč bez DPH za provedení </t>
    </r>
    <r>
      <rPr>
        <b/>
        <sz val="11"/>
        <rFont val="Times New Roman"/>
        <family val="1"/>
        <charset val="238"/>
      </rPr>
      <t>VP</t>
    </r>
    <r>
      <rPr>
        <sz val="11"/>
        <rFont val="Times New Roman"/>
        <family val="1"/>
        <charset val="238"/>
      </rPr>
      <t xml:space="preserve"> údržby tohoto typu tramvají</t>
    </r>
  </si>
  <si>
    <t>Hodinová sazba za Mimořádné opravy (bez DPH)</t>
  </si>
  <si>
    <t>Celkem</t>
  </si>
  <si>
    <t>Počet kalendářních dní pro provedení údržby tohoto typu tramvají</t>
  </si>
  <si>
    <t>Počet kalendářních dní pro provedení údržby jednotlivých typů tramvají</t>
  </si>
  <si>
    <t>Minimální počet kalendářních dní pro provedení údržby jednotlivých typů tramvají</t>
  </si>
  <si>
    <t>Maximální počet kalendářních dní pro provedení údržby jednotlivých typů tramvají</t>
  </si>
  <si>
    <t>Minimální počet kalendářních dní pro provedení údržby tohoto typu tramvaje</t>
  </si>
  <si>
    <t>Maximální počet kalendářních dní pro provedení údržby tohoto typu tramvaje</t>
  </si>
  <si>
    <r>
      <t xml:space="preserve">Jednotková cena v Kč bez DPH za provedení </t>
    </r>
    <r>
      <rPr>
        <b/>
        <sz val="11"/>
        <rFont val="Times New Roman"/>
        <family val="1"/>
        <charset val="238"/>
      </rPr>
      <t>SP</t>
    </r>
    <r>
      <rPr>
        <sz val="11"/>
        <rFont val="Times New Roman"/>
        <family val="1"/>
        <charset val="238"/>
      </rPr>
      <t xml:space="preserve"> údržby tohoto typu tramvají*</t>
    </r>
  </si>
  <si>
    <t>* jednotková cena znamená cenu za jednu údržbu na jednom vozidle</t>
  </si>
  <si>
    <t>Počet kalendářních dní pro provedení údržby tohoto typu tramvají**</t>
  </si>
  <si>
    <t>Hodinová sazba za Mimořádné opravy  (bez DPH)</t>
  </si>
  <si>
    <r>
      <t xml:space="preserve">Jednotková cena v Kč bez DPH za provedení </t>
    </r>
    <r>
      <rPr>
        <b/>
        <sz val="11"/>
        <rFont val="Times New Roman"/>
        <family val="1"/>
        <charset val="238"/>
      </rPr>
      <t>SP</t>
    </r>
    <r>
      <rPr>
        <sz val="11"/>
        <rFont val="Times New Roman"/>
        <family val="1"/>
        <charset val="238"/>
      </rPr>
      <t xml:space="preserve"> údržby tohoto typu tramvají* </t>
    </r>
  </si>
  <si>
    <t xml:space="preserve">Počet kalendářních dní pro provedení údržby tohoto typu tramvají**  </t>
  </si>
  <si>
    <r>
      <t xml:space="preserve">Jednotková cena v Kč bez DPH za provedení </t>
    </r>
    <r>
      <rPr>
        <b/>
        <sz val="11"/>
        <rFont val="Times New Roman"/>
        <family val="1"/>
        <charset val="238"/>
      </rPr>
      <t>SP</t>
    </r>
    <r>
      <rPr>
        <sz val="11"/>
        <rFont val="Times New Roman"/>
        <family val="1"/>
        <charset val="238"/>
      </rPr>
      <t xml:space="preserve"> údržby jednotlivých typů tramvají*</t>
    </r>
  </si>
  <si>
    <t>Počet kalendářních dní pro provedení údržby jednotlivých typů tramvají**</t>
  </si>
  <si>
    <t>Minimální počet kalendářních dní pro provedení údržby tohoto typu tramvaje***</t>
  </si>
  <si>
    <t>Maximální počet kalendářních dní pro provedení údržby tohoto typu tramvaje****</t>
  </si>
  <si>
    <t>**** překročení maximálního počtu dnů pro provedení údržby bude považováno za nesplnění zadávacích podmínek</t>
  </si>
  <si>
    <t>** účastník vyplní dobu plnění jedné údržby na jednom vozidle při respektování maximálního počtu dnů pro provedení údržby - viz dále</t>
  </si>
  <si>
    <t>*** nabídne-li účastník nižší počet dnů pro provedení údržby, bude pro účely hodnocení použit zadavatelem stanovený minimální počet dní, nicméně pro účastníka bude závazná jím nabídnutá doba plnění</t>
  </si>
  <si>
    <t>Minimální počet kalendářních dní pro provedení údržby jednotlivých typů tramvají***</t>
  </si>
  <si>
    <t>Maximální počet kalendářních dní pro provedení údržby jednotlivých typů tramvají****</t>
  </si>
  <si>
    <t>Předpokládaný počet SP</t>
  </si>
  <si>
    <t>Předpokládaný počet VP</t>
  </si>
  <si>
    <t>Celkový součet kalendářních dní za provedení 82 SP údržby:</t>
  </si>
  <si>
    <t>Celkový součet kalendářních dní za provedení 50 VP údržby:</t>
  </si>
  <si>
    <t>Celkový součet kalendářních dní za provedení 40 SP údržby:</t>
  </si>
  <si>
    <t>Celkový součet kalendářních dní za provedení 2 VP údržby:</t>
  </si>
  <si>
    <t>Celkový součet kalendářních dní za provedení 21 SP údržby:</t>
  </si>
  <si>
    <t>Celkový součet kalendářních dní za provedení 36 SP údržby:</t>
  </si>
  <si>
    <t>Celkový součet kalendářních dní za provedení 13 VP údržby:</t>
  </si>
  <si>
    <t>Nabídková cena celkem za provedení SP a VP pro účely hodnocení (bez DPH)</t>
  </si>
  <si>
    <t>Lhůta plnění SP a VP celkem pro účely hodnocení (v kalendářních dnech)</t>
  </si>
  <si>
    <t>Celková cena za provedení 82 SP údržby v Kč bez DPH:</t>
  </si>
  <si>
    <t>Celková cena za provedení 50 VP údržby v Kč bez DPH:</t>
  </si>
  <si>
    <t>Celková cena za provedení 40 SP údržby v Kč bez DPH:</t>
  </si>
  <si>
    <t>Celková cena za provedení 2 VP údržby v Kč bez DPH:</t>
  </si>
  <si>
    <t>Celková cena za provedení 21 SP údržby v Kč bez DPH:</t>
  </si>
  <si>
    <t>Celková cena za provedení 36 SP údržby v Kč bez DPH:</t>
  </si>
  <si>
    <t>Celková cena za provedení 13 VP údržby v Kč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</si>
</sst>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Border="1"/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16" xfId="0" applyFont="1" applyBorder="1"/>
    <xf numFmtId="0" fontId="6" fillId="0" borderId="6" xfId="0" applyFont="1" applyBorder="1" applyAlignment="1">
      <alignment horizontal="center"/>
    </xf>
    <xf numFmtId="0" fontId="4" fillId="0" borderId="27" xfId="0" applyFont="1" applyBorder="1" applyAlignment="1">
      <alignment horizontal="left" vertical="center" wrapText="1"/>
    </xf>
    <xf numFmtId="0" fontId="4" fillId="0" borderId="36" xfId="0" applyFont="1" applyBorder="1"/>
    <xf numFmtId="0" fontId="4" fillId="0" borderId="2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26" xfId="0" applyFont="1" applyBorder="1"/>
    <xf numFmtId="0" fontId="4" fillId="0" borderId="42" xfId="0" applyFont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/>
    </xf>
    <xf numFmtId="0" fontId="4" fillId="2" borderId="22" xfId="0" applyFont="1" applyFill="1" applyBorder="1"/>
    <xf numFmtId="164" fontId="4" fillId="2" borderId="22" xfId="0" applyNumberFormat="1" applyFont="1" applyFill="1" applyBorder="1"/>
    <xf numFmtId="0" fontId="4" fillId="2" borderId="19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164" fontId="4" fillId="3" borderId="22" xfId="0" applyNumberFormat="1" applyFont="1" applyFill="1" applyBorder="1"/>
    <xf numFmtId="164" fontId="4" fillId="3" borderId="16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/>
    <xf numFmtId="164" fontId="4" fillId="2" borderId="44" xfId="0" applyNumberFormat="1" applyFont="1" applyFill="1" applyBorder="1"/>
    <xf numFmtId="0" fontId="4" fillId="3" borderId="39" xfId="0" applyFont="1" applyFill="1" applyBorder="1" applyAlignment="1">
      <alignment horizontal="center" vertical="center" wrapText="1"/>
    </xf>
    <xf numFmtId="164" fontId="4" fillId="3" borderId="26" xfId="0" applyNumberFormat="1" applyFont="1" applyFill="1" applyBorder="1"/>
    <xf numFmtId="0" fontId="4" fillId="3" borderId="27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/>
    </xf>
    <xf numFmtId="0" fontId="4" fillId="2" borderId="36" xfId="0" applyFont="1" applyFill="1" applyBorder="1"/>
    <xf numFmtId="164" fontId="4" fillId="2" borderId="36" xfId="0" applyNumberFormat="1" applyFont="1" applyFill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64" fontId="4" fillId="3" borderId="36" xfId="0" applyNumberFormat="1" applyFont="1" applyFill="1" applyBorder="1"/>
    <xf numFmtId="0" fontId="4" fillId="2" borderId="4" xfId="0" applyFont="1" applyFill="1" applyBorder="1"/>
    <xf numFmtId="164" fontId="4" fillId="3" borderId="4" xfId="0" applyNumberFormat="1" applyFont="1" applyFill="1" applyBorder="1"/>
    <xf numFmtId="0" fontId="4" fillId="0" borderId="4" xfId="0" applyFont="1" applyBorder="1"/>
    <xf numFmtId="164" fontId="4" fillId="2" borderId="4" xfId="0" applyNumberFormat="1" applyFont="1" applyFill="1" applyBorder="1"/>
    <xf numFmtId="0" fontId="4" fillId="3" borderId="33" xfId="0" applyFont="1" applyFill="1" applyBorder="1" applyAlignment="1">
      <alignment horizontal="center" vertical="center" wrapText="1"/>
    </xf>
    <xf numFmtId="1" fontId="7" fillId="0" borderId="45" xfId="0" applyNumberFormat="1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/>
    </xf>
    <xf numFmtId="0" fontId="4" fillId="0" borderId="36" xfId="0" applyNumberFormat="1" applyFont="1" applyFill="1" applyBorder="1" applyAlignment="1">
      <alignment horizontal="center"/>
    </xf>
    <xf numFmtId="0" fontId="4" fillId="3" borderId="46" xfId="0" applyFont="1" applyFill="1" applyBorder="1" applyAlignment="1">
      <alignment horizontal="center"/>
    </xf>
    <xf numFmtId="1" fontId="7" fillId="0" borderId="47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0" borderId="4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3" borderId="39" xfId="0" applyNumberFormat="1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4" fillId="3" borderId="5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0" fontId="4" fillId="0" borderId="35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4" borderId="0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0" fontId="6" fillId="4" borderId="5" xfId="0" applyNumberFormat="1" applyFont="1" applyFill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4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showGridLines="0" showWhiteSpace="0" topLeftCell="A13" zoomScaleNormal="100" workbookViewId="0">
      <selection activeCell="E23" sqref="E23"/>
    </sheetView>
  </sheetViews>
  <sheetFormatPr defaultColWidth="9.1796875" defaultRowHeight="14" x14ac:dyDescent="0.3"/>
  <cols>
    <col min="1" max="1" width="5.81640625" style="2" customWidth="1"/>
    <col min="2" max="2" width="18.1796875" style="2" customWidth="1"/>
    <col min="3" max="3" width="22.1796875" style="2" customWidth="1"/>
    <col min="4" max="4" width="20.453125" style="4" customWidth="1"/>
    <col min="5" max="6" width="17" style="2" customWidth="1"/>
    <col min="7" max="8" width="23.453125" style="2" bestFit="1" customWidth="1"/>
    <col min="9" max="16384" width="9.1796875" style="2"/>
  </cols>
  <sheetData>
    <row r="1" spans="1:8" x14ac:dyDescent="0.3">
      <c r="A1" s="9" t="s">
        <v>17</v>
      </c>
    </row>
    <row r="3" spans="1:8" x14ac:dyDescent="0.3">
      <c r="A3" s="1" t="s">
        <v>16</v>
      </c>
    </row>
    <row r="4" spans="1:8" ht="14.5" thickBot="1" x14ac:dyDescent="0.35">
      <c r="A4" s="1" t="s">
        <v>18</v>
      </c>
    </row>
    <row r="5" spans="1:8" ht="68" customHeight="1" thickBot="1" x14ac:dyDescent="0.35">
      <c r="A5" s="106" t="s">
        <v>0</v>
      </c>
      <c r="B5" s="107"/>
      <c r="C5" s="12" t="s">
        <v>1</v>
      </c>
      <c r="D5" s="12" t="s">
        <v>34</v>
      </c>
      <c r="E5" s="11" t="s">
        <v>36</v>
      </c>
      <c r="F5" s="74" t="s">
        <v>49</v>
      </c>
      <c r="G5" s="69" t="s">
        <v>42</v>
      </c>
      <c r="H5" s="69" t="s">
        <v>43</v>
      </c>
    </row>
    <row r="6" spans="1:8" ht="14.5" thickBot="1" x14ac:dyDescent="0.35">
      <c r="A6" s="108" t="s">
        <v>2</v>
      </c>
      <c r="B6" s="109"/>
      <c r="C6" s="13" t="s">
        <v>6</v>
      </c>
      <c r="D6" s="38"/>
      <c r="E6" s="73"/>
      <c r="F6" s="77">
        <v>82</v>
      </c>
      <c r="G6" s="8">
        <v>11</v>
      </c>
      <c r="H6" s="8">
        <v>29</v>
      </c>
    </row>
    <row r="7" spans="1:8" ht="14.5" thickBot="1" x14ac:dyDescent="0.35">
      <c r="A7" s="34"/>
      <c r="B7" s="31"/>
      <c r="C7" s="32"/>
      <c r="D7" s="33"/>
      <c r="E7" s="35" t="s">
        <v>27</v>
      </c>
      <c r="F7" s="76"/>
    </row>
    <row r="8" spans="1:8" ht="14.5" thickBot="1" x14ac:dyDescent="0.35">
      <c r="A8" s="105" t="s">
        <v>51</v>
      </c>
      <c r="B8" s="103"/>
      <c r="C8" s="103"/>
      <c r="D8" s="103"/>
      <c r="E8" s="134">
        <f>PRODUCT(E6,F6)</f>
        <v>82</v>
      </c>
      <c r="F8" s="15"/>
    </row>
    <row r="9" spans="1:8" ht="14.5" thickBot="1" x14ac:dyDescent="0.35">
      <c r="A9" s="105" t="s">
        <v>60</v>
      </c>
      <c r="B9" s="103"/>
      <c r="C9" s="103"/>
      <c r="D9" s="103"/>
      <c r="E9" s="135">
        <f>PRODUCT(D6,F6)</f>
        <v>82</v>
      </c>
      <c r="F9" s="15"/>
    </row>
    <row r="10" spans="1:8" x14ac:dyDescent="0.3">
      <c r="A10" s="16"/>
      <c r="B10" s="16"/>
      <c r="C10" s="16"/>
      <c r="D10" s="15"/>
      <c r="E10" s="17"/>
      <c r="F10" s="17"/>
    </row>
    <row r="11" spans="1:8" ht="14.5" thickBot="1" x14ac:dyDescent="0.35">
      <c r="A11" s="18" t="s">
        <v>19</v>
      </c>
      <c r="B11" s="17"/>
      <c r="C11" s="17"/>
      <c r="D11" s="19"/>
      <c r="E11" s="17"/>
      <c r="F11" s="17"/>
    </row>
    <row r="12" spans="1:8" ht="76.5" customHeight="1" thickBot="1" x14ac:dyDescent="0.35">
      <c r="A12" s="110" t="s">
        <v>0</v>
      </c>
      <c r="B12" s="111"/>
      <c r="C12" s="10" t="s">
        <v>1</v>
      </c>
      <c r="D12" s="10" t="s">
        <v>25</v>
      </c>
      <c r="E12" s="11" t="s">
        <v>28</v>
      </c>
      <c r="F12" s="74" t="s">
        <v>50</v>
      </c>
      <c r="G12" s="69" t="s">
        <v>32</v>
      </c>
      <c r="H12" s="69" t="s">
        <v>33</v>
      </c>
    </row>
    <row r="13" spans="1:8" ht="14.5" thickBot="1" x14ac:dyDescent="0.35">
      <c r="A13" s="112" t="s">
        <v>11</v>
      </c>
      <c r="B13" s="113"/>
      <c r="C13" s="20" t="str">
        <f>C6</f>
        <v>VARIO LF</v>
      </c>
      <c r="D13" s="55"/>
      <c r="E13" s="72"/>
      <c r="F13" s="77">
        <v>50</v>
      </c>
      <c r="G13" s="8">
        <v>38</v>
      </c>
      <c r="H13" s="8">
        <v>66</v>
      </c>
    </row>
    <row r="14" spans="1:8" ht="14.5" thickBot="1" x14ac:dyDescent="0.35">
      <c r="A14" s="36"/>
      <c r="B14" s="37"/>
      <c r="C14" s="54"/>
      <c r="D14" s="44"/>
      <c r="E14" s="35" t="s">
        <v>27</v>
      </c>
      <c r="F14" s="76"/>
    </row>
    <row r="15" spans="1:8" ht="14.5" thickBot="1" x14ac:dyDescent="0.35">
      <c r="A15" s="102" t="s">
        <v>52</v>
      </c>
      <c r="B15" s="103"/>
      <c r="C15" s="103"/>
      <c r="D15" s="103"/>
      <c r="E15" s="21">
        <f>PRODUCT(E13,F13)</f>
        <v>50</v>
      </c>
      <c r="F15" s="75"/>
    </row>
    <row r="16" spans="1:8" ht="14.5" thickBot="1" x14ac:dyDescent="0.35">
      <c r="A16" s="102" t="s">
        <v>61</v>
      </c>
      <c r="B16" s="103"/>
      <c r="C16" s="103"/>
      <c r="D16" s="103"/>
      <c r="E16" s="100">
        <f>PRODUCT(D13,F13)</f>
        <v>50</v>
      </c>
      <c r="F16" s="75"/>
    </row>
    <row r="17" spans="1:6" x14ac:dyDescent="0.3">
      <c r="A17" s="6"/>
      <c r="B17" s="6"/>
      <c r="C17" s="6"/>
      <c r="D17" s="7"/>
    </row>
    <row r="18" spans="1:6" x14ac:dyDescent="0.3">
      <c r="A18" s="1" t="s">
        <v>20</v>
      </c>
    </row>
    <row r="19" spans="1:6" x14ac:dyDescent="0.3">
      <c r="A19" s="104" t="s">
        <v>37</v>
      </c>
      <c r="B19" s="104"/>
      <c r="C19" s="104"/>
      <c r="D19" s="104"/>
      <c r="E19" s="40"/>
      <c r="F19" s="78"/>
    </row>
    <row r="20" spans="1:6" ht="14.5" thickBot="1" x14ac:dyDescent="0.35">
      <c r="A20" s="1"/>
    </row>
    <row r="21" spans="1:6" s="1" customFormat="1" ht="14.5" thickBot="1" x14ac:dyDescent="0.35">
      <c r="A21" s="101" t="s">
        <v>58</v>
      </c>
      <c r="B21" s="101"/>
      <c r="C21" s="101"/>
      <c r="D21" s="101"/>
      <c r="E21" s="98">
        <f>SUM(E9,E16)</f>
        <v>132</v>
      </c>
    </row>
    <row r="22" spans="1:6" s="1" customFormat="1" ht="14.5" thickBot="1" x14ac:dyDescent="0.35">
      <c r="A22" s="94"/>
      <c r="B22" s="94"/>
      <c r="C22" s="94"/>
      <c r="D22" s="94"/>
      <c r="E22" s="95"/>
    </row>
    <row r="23" spans="1:6" s="1" customFormat="1" ht="14.5" thickBot="1" x14ac:dyDescent="0.35">
      <c r="A23" s="101" t="s">
        <v>59</v>
      </c>
      <c r="B23" s="101"/>
      <c r="C23" s="101"/>
      <c r="D23" s="101"/>
      <c r="E23" s="96">
        <f>SUM(E8,E15)</f>
        <v>132</v>
      </c>
    </row>
    <row r="25" spans="1:6" x14ac:dyDescent="0.3">
      <c r="A25" s="3" t="s">
        <v>12</v>
      </c>
    </row>
    <row r="26" spans="1:6" x14ac:dyDescent="0.3">
      <c r="A26" s="2" t="s">
        <v>13</v>
      </c>
    </row>
    <row r="27" spans="1:6" x14ac:dyDescent="0.3">
      <c r="A27" s="2" t="s">
        <v>14</v>
      </c>
    </row>
    <row r="28" spans="1:6" x14ac:dyDescent="0.3">
      <c r="A28" s="2" t="s">
        <v>35</v>
      </c>
    </row>
    <row r="29" spans="1:6" x14ac:dyDescent="0.3">
      <c r="A29" s="2" t="s">
        <v>45</v>
      </c>
    </row>
    <row r="30" spans="1:6" x14ac:dyDescent="0.3">
      <c r="A30" s="2" t="s">
        <v>46</v>
      </c>
    </row>
    <row r="31" spans="1:6" x14ac:dyDescent="0.3">
      <c r="A31" s="2" t="s">
        <v>44</v>
      </c>
    </row>
    <row r="33" spans="1:4" x14ac:dyDescent="0.3">
      <c r="D33" s="5"/>
    </row>
    <row r="39" spans="1:4" x14ac:dyDescent="0.3">
      <c r="D39" s="5"/>
    </row>
    <row r="40" spans="1:4" x14ac:dyDescent="0.3">
      <c r="A40" s="5"/>
      <c r="D40" s="5"/>
    </row>
    <row r="41" spans="1:4" x14ac:dyDescent="0.3">
      <c r="A41" s="5"/>
      <c r="D41" s="5"/>
    </row>
    <row r="46" spans="1:4" x14ac:dyDescent="0.3">
      <c r="D46" s="2"/>
    </row>
    <row r="47" spans="1:4" x14ac:dyDescent="0.3">
      <c r="D47" s="2"/>
    </row>
    <row r="48" spans="1:4" x14ac:dyDescent="0.3">
      <c r="D48" s="2"/>
    </row>
  </sheetData>
  <mergeCells count="11">
    <mergeCell ref="A5:B5"/>
    <mergeCell ref="A6:B6"/>
    <mergeCell ref="A12:B12"/>
    <mergeCell ref="A13:B13"/>
    <mergeCell ref="A8:D8"/>
    <mergeCell ref="A21:D21"/>
    <mergeCell ref="A23:D23"/>
    <mergeCell ref="A15:D15"/>
    <mergeCell ref="A19:D19"/>
    <mergeCell ref="A9:D9"/>
    <mergeCell ref="A16:D16"/>
  </mergeCells>
  <pageMargins left="0.7" right="0.7" top="0.78740157499999996" bottom="0.78740157499999996" header="0.3" footer="0.3"/>
  <pageSetup paperSize="9" orientation="portrait" r:id="rId1"/>
  <headerFooter>
    <oddHeader>&amp;L&amp;"-,Kurzíva"&amp;KFF0000Příloha č. 2 Smlouvy - Ceník</oddHeader>
    <firstHeader>&amp;LPříloha č. 2 smlouvy o provádění údržbářských a opravářských služeb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7"/>
  <sheetViews>
    <sheetView showGridLines="0" showWhiteSpace="0" zoomScaleNormal="100" workbookViewId="0">
      <selection activeCell="E23" sqref="E23"/>
    </sheetView>
  </sheetViews>
  <sheetFormatPr defaultColWidth="9.1796875" defaultRowHeight="14" x14ac:dyDescent="0.3"/>
  <cols>
    <col min="1" max="1" width="5.81640625" style="2" customWidth="1"/>
    <col min="2" max="2" width="18.1796875" style="2" customWidth="1"/>
    <col min="3" max="3" width="22.1796875" style="2" customWidth="1"/>
    <col min="4" max="4" width="20.453125" style="4" customWidth="1"/>
    <col min="5" max="6" width="17" style="2" customWidth="1"/>
    <col min="7" max="8" width="19.1796875" style="2" bestFit="1" customWidth="1"/>
    <col min="9" max="16384" width="9.1796875" style="2"/>
  </cols>
  <sheetData>
    <row r="1" spans="1:8" x14ac:dyDescent="0.3">
      <c r="A1" s="9" t="s">
        <v>21</v>
      </c>
    </row>
    <row r="3" spans="1:8" x14ac:dyDescent="0.3">
      <c r="A3" s="1" t="s">
        <v>16</v>
      </c>
    </row>
    <row r="4" spans="1:8" ht="14.5" thickBot="1" x14ac:dyDescent="0.35">
      <c r="A4" s="1" t="s">
        <v>18</v>
      </c>
    </row>
    <row r="5" spans="1:8" ht="68" customHeight="1" thickBot="1" x14ac:dyDescent="0.35">
      <c r="A5" s="106" t="s">
        <v>0</v>
      </c>
      <c r="B5" s="107"/>
      <c r="C5" s="12" t="s">
        <v>1</v>
      </c>
      <c r="D5" s="12" t="s">
        <v>38</v>
      </c>
      <c r="E5" s="11" t="s">
        <v>39</v>
      </c>
      <c r="F5" s="74" t="s">
        <v>49</v>
      </c>
      <c r="G5" s="69" t="s">
        <v>42</v>
      </c>
      <c r="H5" s="69" t="s">
        <v>43</v>
      </c>
    </row>
    <row r="6" spans="1:8" ht="14.5" thickBot="1" x14ac:dyDescent="0.35">
      <c r="A6" s="108" t="s">
        <v>2</v>
      </c>
      <c r="B6" s="109"/>
      <c r="C6" s="13" t="s">
        <v>3</v>
      </c>
      <c r="D6" s="38"/>
      <c r="E6" s="73"/>
      <c r="F6" s="77">
        <v>40</v>
      </c>
      <c r="G6" s="8">
        <v>11</v>
      </c>
      <c r="H6" s="8">
        <v>27</v>
      </c>
    </row>
    <row r="7" spans="1:8" ht="14.5" thickBot="1" x14ac:dyDescent="0.35">
      <c r="A7" s="34"/>
      <c r="B7" s="31"/>
      <c r="C7" s="32"/>
      <c r="D7" s="33"/>
      <c r="E7" s="35" t="s">
        <v>27</v>
      </c>
      <c r="F7" s="76"/>
    </row>
    <row r="8" spans="1:8" ht="14.5" thickBot="1" x14ac:dyDescent="0.35">
      <c r="A8" s="105" t="s">
        <v>53</v>
      </c>
      <c r="B8" s="103"/>
      <c r="C8" s="103"/>
      <c r="D8" s="103"/>
      <c r="E8" s="134">
        <f>PRODUCT(E6,F6)</f>
        <v>40</v>
      </c>
      <c r="F8" s="15"/>
    </row>
    <row r="9" spans="1:8" ht="14.5" thickBot="1" x14ac:dyDescent="0.35">
      <c r="A9" s="105" t="s">
        <v>62</v>
      </c>
      <c r="B9" s="103"/>
      <c r="C9" s="103"/>
      <c r="D9" s="103"/>
      <c r="E9" s="135">
        <f>PRODUCT(D6,F6)</f>
        <v>40</v>
      </c>
      <c r="F9" s="15"/>
    </row>
    <row r="10" spans="1:8" x14ac:dyDescent="0.3">
      <c r="A10" s="16"/>
      <c r="B10" s="16"/>
      <c r="C10" s="16"/>
      <c r="D10" s="15"/>
      <c r="E10" s="17"/>
      <c r="F10" s="17"/>
    </row>
    <row r="11" spans="1:8" ht="14.5" thickBot="1" x14ac:dyDescent="0.35">
      <c r="A11" s="18" t="s">
        <v>19</v>
      </c>
      <c r="B11" s="17"/>
      <c r="C11" s="17"/>
      <c r="D11" s="19"/>
      <c r="E11" s="17"/>
      <c r="F11" s="17"/>
    </row>
    <row r="12" spans="1:8" ht="76.5" customHeight="1" thickBot="1" x14ac:dyDescent="0.35">
      <c r="A12" s="114" t="s">
        <v>0</v>
      </c>
      <c r="B12" s="115"/>
      <c r="C12" s="10" t="s">
        <v>1</v>
      </c>
      <c r="D12" s="10" t="s">
        <v>25</v>
      </c>
      <c r="E12" s="11" t="s">
        <v>28</v>
      </c>
      <c r="F12" s="74" t="s">
        <v>50</v>
      </c>
      <c r="G12" s="69" t="s">
        <v>32</v>
      </c>
      <c r="H12" s="69" t="s">
        <v>33</v>
      </c>
    </row>
    <row r="13" spans="1:8" ht="14.5" thickBot="1" x14ac:dyDescent="0.35">
      <c r="A13" s="116" t="s">
        <v>11</v>
      </c>
      <c r="B13" s="113"/>
      <c r="C13" s="56" t="str">
        <f>C6</f>
        <v>T3 RP</v>
      </c>
      <c r="D13" s="55"/>
      <c r="E13" s="72"/>
      <c r="F13" s="77">
        <v>2</v>
      </c>
      <c r="G13" s="8">
        <v>33</v>
      </c>
      <c r="H13" s="8">
        <v>58</v>
      </c>
    </row>
    <row r="14" spans="1:8" ht="14.5" thickBot="1" x14ac:dyDescent="0.35">
      <c r="A14" s="36"/>
      <c r="B14" s="37"/>
      <c r="C14" s="43"/>
      <c r="D14" s="44"/>
      <c r="E14" s="35" t="s">
        <v>27</v>
      </c>
      <c r="F14" s="76"/>
    </row>
    <row r="15" spans="1:8" ht="14.5" thickBot="1" x14ac:dyDescent="0.35">
      <c r="A15" s="102" t="s">
        <v>54</v>
      </c>
      <c r="B15" s="103"/>
      <c r="C15" s="103"/>
      <c r="D15" s="103"/>
      <c r="E15" s="21">
        <f>PRODUCT(E13,F13)</f>
        <v>2</v>
      </c>
      <c r="F15" s="75"/>
    </row>
    <row r="16" spans="1:8" ht="14.5" thickBot="1" x14ac:dyDescent="0.35">
      <c r="A16" s="102" t="s">
        <v>63</v>
      </c>
      <c r="B16" s="103"/>
      <c r="C16" s="103"/>
      <c r="D16" s="103"/>
      <c r="E16" s="100">
        <f>PRODUCT(D13,F13)</f>
        <v>2</v>
      </c>
      <c r="F16" s="75"/>
    </row>
    <row r="17" spans="1:6" x14ac:dyDescent="0.3">
      <c r="A17" s="6"/>
      <c r="B17" s="6"/>
      <c r="C17" s="6"/>
      <c r="D17" s="7"/>
    </row>
    <row r="18" spans="1:6" x14ac:dyDescent="0.3">
      <c r="A18" s="1" t="s">
        <v>20</v>
      </c>
    </row>
    <row r="19" spans="1:6" x14ac:dyDescent="0.3">
      <c r="A19" s="104" t="s">
        <v>37</v>
      </c>
      <c r="B19" s="104"/>
      <c r="C19" s="104"/>
      <c r="D19" s="104"/>
      <c r="E19" s="40"/>
      <c r="F19" s="78"/>
    </row>
    <row r="20" spans="1:6" ht="14.5" thickBot="1" x14ac:dyDescent="0.35">
      <c r="A20" s="6"/>
      <c r="B20" s="6"/>
      <c r="C20" s="6"/>
      <c r="D20" s="6"/>
      <c r="E20" s="78"/>
      <c r="F20" s="78"/>
    </row>
    <row r="21" spans="1:6" ht="14.5" thickBot="1" x14ac:dyDescent="0.35">
      <c r="A21" s="101" t="s">
        <v>58</v>
      </c>
      <c r="B21" s="101"/>
      <c r="C21" s="101"/>
      <c r="D21" s="101"/>
      <c r="E21" s="98">
        <f>SUM(E9,E16)</f>
        <v>42</v>
      </c>
      <c r="F21" s="78"/>
    </row>
    <row r="22" spans="1:6" ht="14.5" thickBot="1" x14ac:dyDescent="0.35">
      <c r="A22" s="94"/>
      <c r="B22" s="94"/>
      <c r="C22" s="94"/>
      <c r="D22" s="94"/>
      <c r="E22" s="95"/>
    </row>
    <row r="23" spans="1:6" ht="14.5" thickBot="1" x14ac:dyDescent="0.35">
      <c r="A23" s="101" t="s">
        <v>59</v>
      </c>
      <c r="B23" s="101"/>
      <c r="C23" s="101"/>
      <c r="D23" s="101"/>
      <c r="E23" s="96">
        <f>SUM(E8,E15)</f>
        <v>42</v>
      </c>
    </row>
    <row r="24" spans="1:6" x14ac:dyDescent="0.3">
      <c r="A24" s="94"/>
      <c r="B24" s="94"/>
      <c r="C24" s="94"/>
      <c r="D24" s="94"/>
      <c r="E24" s="97"/>
    </row>
    <row r="25" spans="1:6" x14ac:dyDescent="0.3">
      <c r="A25" s="3" t="s">
        <v>12</v>
      </c>
    </row>
    <row r="26" spans="1:6" x14ac:dyDescent="0.3">
      <c r="A26" s="2" t="s">
        <v>13</v>
      </c>
    </row>
    <row r="27" spans="1:6" x14ac:dyDescent="0.3">
      <c r="A27" s="2" t="s">
        <v>14</v>
      </c>
    </row>
    <row r="28" spans="1:6" x14ac:dyDescent="0.3">
      <c r="A28" s="2" t="s">
        <v>35</v>
      </c>
    </row>
    <row r="29" spans="1:6" x14ac:dyDescent="0.3">
      <c r="A29" s="2" t="s">
        <v>45</v>
      </c>
    </row>
    <row r="30" spans="1:6" x14ac:dyDescent="0.3">
      <c r="A30" s="2" t="s">
        <v>46</v>
      </c>
    </row>
    <row r="31" spans="1:6" x14ac:dyDescent="0.3">
      <c r="A31" s="2" t="s">
        <v>44</v>
      </c>
    </row>
    <row r="32" spans="1:6" x14ac:dyDescent="0.3">
      <c r="D32" s="5"/>
    </row>
    <row r="38" spans="1:4" x14ac:dyDescent="0.3">
      <c r="D38" s="5"/>
    </row>
    <row r="39" spans="1:4" x14ac:dyDescent="0.3">
      <c r="A39" s="5"/>
      <c r="D39" s="5"/>
    </row>
    <row r="40" spans="1:4" x14ac:dyDescent="0.3">
      <c r="A40" s="5"/>
      <c r="D40" s="5"/>
    </row>
    <row r="45" spans="1:4" x14ac:dyDescent="0.3">
      <c r="D45" s="2"/>
    </row>
    <row r="46" spans="1:4" x14ac:dyDescent="0.3">
      <c r="D46" s="2"/>
    </row>
    <row r="47" spans="1:4" x14ac:dyDescent="0.3">
      <c r="D47" s="2"/>
    </row>
  </sheetData>
  <mergeCells count="11">
    <mergeCell ref="A21:D21"/>
    <mergeCell ref="A23:D23"/>
    <mergeCell ref="A19:D19"/>
    <mergeCell ref="A5:B5"/>
    <mergeCell ref="A6:B6"/>
    <mergeCell ref="A8:D8"/>
    <mergeCell ref="A12:B12"/>
    <mergeCell ref="A13:B13"/>
    <mergeCell ref="A15:D15"/>
    <mergeCell ref="A9:D9"/>
    <mergeCell ref="A16:D16"/>
  </mergeCells>
  <pageMargins left="0.7" right="0.7" top="0.78740157499999996" bottom="0.78740157499999996" header="0.3" footer="0.3"/>
  <pageSetup paperSize="9" orientation="portrait" r:id="rId1"/>
  <headerFooter>
    <oddHeader>&amp;L&amp;"-,Kurzíva"&amp;KFF0000Příloha č. 2 Smlouvy - Ceník</oddHeader>
    <firstHeader>&amp;LPříloha č. 2 smlouvy o provádění údržbářských a opravářských služeb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"/>
  <sheetViews>
    <sheetView showGridLines="0" showWhiteSpace="0" topLeftCell="A16" zoomScaleNormal="100" workbookViewId="0">
      <selection activeCell="E27" sqref="E27"/>
    </sheetView>
  </sheetViews>
  <sheetFormatPr defaultColWidth="9.1796875" defaultRowHeight="14" x14ac:dyDescent="0.3"/>
  <cols>
    <col min="1" max="1" width="5.81640625" style="2" customWidth="1"/>
    <col min="2" max="2" width="18.1796875" style="2" customWidth="1"/>
    <col min="3" max="3" width="22.1796875" style="2" customWidth="1"/>
    <col min="4" max="4" width="20.453125" style="4" customWidth="1"/>
    <col min="5" max="6" width="17" style="2" customWidth="1"/>
    <col min="7" max="8" width="23.453125" style="2" bestFit="1" customWidth="1"/>
    <col min="9" max="16384" width="9.1796875" style="2"/>
  </cols>
  <sheetData>
    <row r="1" spans="1:8" x14ac:dyDescent="0.3">
      <c r="A1" s="9" t="s">
        <v>22</v>
      </c>
    </row>
    <row r="3" spans="1:8" x14ac:dyDescent="0.3">
      <c r="A3" s="1" t="s">
        <v>16</v>
      </c>
    </row>
    <row r="4" spans="1:8" ht="14.5" thickBot="1" x14ac:dyDescent="0.35">
      <c r="A4" s="1" t="s">
        <v>18</v>
      </c>
    </row>
    <row r="5" spans="1:8" ht="68" customHeight="1" thickBot="1" x14ac:dyDescent="0.35">
      <c r="A5" s="106" t="s">
        <v>0</v>
      </c>
      <c r="B5" s="107"/>
      <c r="C5" s="12" t="s">
        <v>1</v>
      </c>
      <c r="D5" s="12" t="s">
        <v>40</v>
      </c>
      <c r="E5" s="11" t="s">
        <v>41</v>
      </c>
      <c r="F5" s="74" t="s">
        <v>49</v>
      </c>
      <c r="G5" s="69" t="s">
        <v>47</v>
      </c>
      <c r="H5" s="69" t="s">
        <v>48</v>
      </c>
    </row>
    <row r="6" spans="1:8" ht="15" customHeight="1" x14ac:dyDescent="0.3">
      <c r="A6" s="106" t="s">
        <v>2</v>
      </c>
      <c r="B6" s="120"/>
      <c r="C6" s="28" t="s">
        <v>4</v>
      </c>
      <c r="D6" s="81"/>
      <c r="E6" s="45"/>
      <c r="F6" s="62">
        <v>13</v>
      </c>
      <c r="G6" s="70">
        <v>14</v>
      </c>
      <c r="H6" s="8">
        <v>36</v>
      </c>
    </row>
    <row r="7" spans="1:8" ht="14.5" thickBot="1" x14ac:dyDescent="0.35">
      <c r="A7" s="117" t="s">
        <v>2</v>
      </c>
      <c r="B7" s="118"/>
      <c r="C7" s="29" t="s">
        <v>5</v>
      </c>
      <c r="D7" s="46"/>
      <c r="E7" s="68"/>
      <c r="F7" s="77">
        <v>8</v>
      </c>
      <c r="G7" s="8">
        <v>14</v>
      </c>
      <c r="H7" s="8">
        <v>36</v>
      </c>
    </row>
    <row r="8" spans="1:8" ht="14.5" thickBot="1" x14ac:dyDescent="0.35">
      <c r="A8" s="41"/>
      <c r="B8" s="42"/>
      <c r="C8" s="43"/>
      <c r="D8" s="44"/>
      <c r="E8" s="82" t="s">
        <v>27</v>
      </c>
      <c r="F8" s="83">
        <f>SUM(F6:F7)</f>
        <v>21</v>
      </c>
    </row>
    <row r="9" spans="1:8" ht="14.5" thickBot="1" x14ac:dyDescent="0.35">
      <c r="A9" s="105" t="s">
        <v>55</v>
      </c>
      <c r="B9" s="103"/>
      <c r="C9" s="103"/>
      <c r="D9" s="103"/>
      <c r="E9" s="134">
        <f>PRODUCT(E6,F6)+PRODUCT(E7,F7)</f>
        <v>21</v>
      </c>
      <c r="F9" s="15"/>
    </row>
    <row r="10" spans="1:8" ht="14.5" thickBot="1" x14ac:dyDescent="0.35">
      <c r="A10" s="105" t="s">
        <v>64</v>
      </c>
      <c r="B10" s="103"/>
      <c r="C10" s="103"/>
      <c r="D10" s="103"/>
      <c r="E10" s="135">
        <f>PRODUCT(D6,F6)+PRODUCT(D7,F7)</f>
        <v>21</v>
      </c>
      <c r="F10" s="15"/>
    </row>
    <row r="11" spans="1:8" x14ac:dyDescent="0.3">
      <c r="A11" s="16"/>
      <c r="B11" s="16"/>
      <c r="C11" s="16"/>
      <c r="D11" s="15"/>
      <c r="E11" s="17"/>
      <c r="F11" s="17"/>
    </row>
    <row r="12" spans="1:8" ht="14.5" thickBot="1" x14ac:dyDescent="0.35">
      <c r="A12" s="18" t="s">
        <v>19</v>
      </c>
      <c r="B12" s="17"/>
      <c r="C12" s="17"/>
      <c r="D12" s="19"/>
      <c r="E12" s="17"/>
      <c r="F12" s="17"/>
    </row>
    <row r="13" spans="1:8" ht="76.5" customHeight="1" thickBot="1" x14ac:dyDescent="0.35">
      <c r="A13" s="114" t="s">
        <v>0</v>
      </c>
      <c r="B13" s="115"/>
      <c r="C13" s="10" t="s">
        <v>1</v>
      </c>
      <c r="D13" s="10" t="s">
        <v>24</v>
      </c>
      <c r="E13" s="11" t="s">
        <v>29</v>
      </c>
      <c r="F13" s="74" t="s">
        <v>50</v>
      </c>
      <c r="G13" s="69" t="s">
        <v>30</v>
      </c>
      <c r="H13" s="69" t="s">
        <v>31</v>
      </c>
    </row>
    <row r="14" spans="1:8" ht="16.5" customHeight="1" x14ac:dyDescent="0.3">
      <c r="A14" s="121" t="s">
        <v>11</v>
      </c>
      <c r="B14" s="122"/>
      <c r="C14" s="22" t="s">
        <v>4</v>
      </c>
      <c r="D14" s="47"/>
      <c r="E14" s="71"/>
      <c r="F14" s="62">
        <v>1</v>
      </c>
      <c r="G14" s="70">
        <v>68</v>
      </c>
      <c r="H14" s="8">
        <v>118</v>
      </c>
    </row>
    <row r="15" spans="1:8" ht="14.5" thickBot="1" x14ac:dyDescent="0.35">
      <c r="A15" s="119" t="s">
        <v>11</v>
      </c>
      <c r="B15" s="118"/>
      <c r="C15" s="20" t="str">
        <f>C7</f>
        <v>TRIO</v>
      </c>
      <c r="D15" s="46"/>
      <c r="E15" s="72"/>
      <c r="F15" s="77">
        <v>1</v>
      </c>
      <c r="G15" s="8">
        <v>68</v>
      </c>
      <c r="H15" s="8">
        <v>118</v>
      </c>
    </row>
    <row r="16" spans="1:8" ht="14.5" thickBot="1" x14ac:dyDescent="0.35">
      <c r="A16" s="41"/>
      <c r="B16" s="42"/>
      <c r="C16" s="54"/>
      <c r="D16" s="44"/>
      <c r="E16" s="84" t="s">
        <v>27</v>
      </c>
      <c r="F16" s="83">
        <f>SUM(F14:F15)</f>
        <v>2</v>
      </c>
    </row>
    <row r="17" spans="1:6" ht="14.5" thickBot="1" x14ac:dyDescent="0.35">
      <c r="A17" s="102" t="s">
        <v>54</v>
      </c>
      <c r="B17" s="103"/>
      <c r="C17" s="103"/>
      <c r="D17" s="103"/>
      <c r="E17" s="14">
        <f>PRODUCT(E14,F14)+PRODUCT(E15,F15)</f>
        <v>2</v>
      </c>
      <c r="F17" s="79"/>
    </row>
    <row r="18" spans="1:6" ht="14.5" thickBot="1" x14ac:dyDescent="0.35">
      <c r="A18" s="102" t="s">
        <v>63</v>
      </c>
      <c r="B18" s="103"/>
      <c r="C18" s="103"/>
      <c r="D18" s="103"/>
      <c r="E18" s="80">
        <f>PRODUCT(D14,F14)+PRODUCT(D15,F15)</f>
        <v>2</v>
      </c>
      <c r="F18" s="15"/>
    </row>
    <row r="19" spans="1:6" x14ac:dyDescent="0.3">
      <c r="A19" s="6"/>
      <c r="B19" s="6"/>
      <c r="C19" s="6"/>
      <c r="D19" s="7"/>
    </row>
    <row r="20" spans="1:6" x14ac:dyDescent="0.3">
      <c r="A20" s="1" t="s">
        <v>20</v>
      </c>
    </row>
    <row r="21" spans="1:6" x14ac:dyDescent="0.3">
      <c r="A21" s="104" t="s">
        <v>26</v>
      </c>
      <c r="B21" s="104"/>
      <c r="C21" s="104"/>
      <c r="D21" s="104"/>
      <c r="E21" s="40"/>
      <c r="F21" s="78"/>
    </row>
    <row r="22" spans="1:6" ht="14.5" thickBot="1" x14ac:dyDescent="0.35"/>
    <row r="23" spans="1:6" ht="14.5" thickBot="1" x14ac:dyDescent="0.35">
      <c r="A23" s="101" t="s">
        <v>58</v>
      </c>
      <c r="B23" s="101"/>
      <c r="C23" s="101"/>
      <c r="D23" s="101"/>
      <c r="E23" s="98">
        <f>SUM(E10,E18)</f>
        <v>23</v>
      </c>
    </row>
    <row r="24" spans="1:6" ht="14.5" thickBot="1" x14ac:dyDescent="0.35">
      <c r="A24" s="94"/>
      <c r="B24" s="94"/>
      <c r="C24" s="94"/>
      <c r="D24" s="94"/>
      <c r="E24" s="95"/>
    </row>
    <row r="25" spans="1:6" ht="14.5" thickBot="1" x14ac:dyDescent="0.35">
      <c r="A25" s="101" t="s">
        <v>59</v>
      </c>
      <c r="B25" s="101"/>
      <c r="C25" s="101"/>
      <c r="D25" s="101"/>
      <c r="E25" s="99">
        <f>SUM(E9,E17)</f>
        <v>23</v>
      </c>
    </row>
    <row r="27" spans="1:6" x14ac:dyDescent="0.3">
      <c r="A27" s="3" t="s">
        <v>12</v>
      </c>
    </row>
    <row r="28" spans="1:6" x14ac:dyDescent="0.3">
      <c r="A28" s="2" t="s">
        <v>13</v>
      </c>
    </row>
    <row r="29" spans="1:6" x14ac:dyDescent="0.3">
      <c r="A29" s="2" t="s">
        <v>14</v>
      </c>
    </row>
    <row r="30" spans="1:6" x14ac:dyDescent="0.3">
      <c r="A30" s="2" t="s">
        <v>35</v>
      </c>
    </row>
    <row r="31" spans="1:6" x14ac:dyDescent="0.3">
      <c r="A31" s="2" t="s">
        <v>45</v>
      </c>
    </row>
    <row r="32" spans="1:6" x14ac:dyDescent="0.3">
      <c r="A32" s="2" t="s">
        <v>46</v>
      </c>
    </row>
    <row r="33" spans="1:4" x14ac:dyDescent="0.3">
      <c r="A33" s="2" t="s">
        <v>44</v>
      </c>
    </row>
    <row r="35" spans="1:4" x14ac:dyDescent="0.3">
      <c r="D35" s="5"/>
    </row>
    <row r="41" spans="1:4" x14ac:dyDescent="0.3">
      <c r="D41" s="5"/>
    </row>
    <row r="42" spans="1:4" x14ac:dyDescent="0.3">
      <c r="A42" s="5"/>
      <c r="D42" s="5"/>
    </row>
    <row r="43" spans="1:4" x14ac:dyDescent="0.3">
      <c r="A43" s="5"/>
      <c r="D43" s="5"/>
    </row>
    <row r="48" spans="1:4" x14ac:dyDescent="0.3">
      <c r="D48" s="2"/>
    </row>
    <row r="49" spans="4:4" x14ac:dyDescent="0.3">
      <c r="D49" s="2"/>
    </row>
    <row r="50" spans="4:4" x14ac:dyDescent="0.3">
      <c r="D50" s="2"/>
    </row>
  </sheetData>
  <mergeCells count="13">
    <mergeCell ref="A23:D23"/>
    <mergeCell ref="A25:D25"/>
    <mergeCell ref="A21:D21"/>
    <mergeCell ref="A6:B6"/>
    <mergeCell ref="A14:B14"/>
    <mergeCell ref="A17:D17"/>
    <mergeCell ref="A18:D18"/>
    <mergeCell ref="A5:B5"/>
    <mergeCell ref="A7:B7"/>
    <mergeCell ref="A9:D9"/>
    <mergeCell ref="A13:B13"/>
    <mergeCell ref="A15:B15"/>
    <mergeCell ref="A10:D10"/>
  </mergeCells>
  <pageMargins left="0.7" right="0.7" top="0.78740157499999996" bottom="0.78740157499999996" header="0.3" footer="0.3"/>
  <pageSetup paperSize="9" orientation="portrait" r:id="rId1"/>
  <headerFooter>
    <oddHeader>&amp;L&amp;"-,Kurzíva"&amp;KFF0000Příloha č. 2 Smlouvy - Ceník</oddHeader>
    <firstHeader>&amp;LPříloha č. 2 smlouvy o provádění údržbářských a opravářských služeb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6"/>
  <sheetViews>
    <sheetView showGridLines="0" tabSelected="1" showWhiteSpace="0" topLeftCell="A19" zoomScaleNormal="100" workbookViewId="0">
      <selection activeCell="E32" sqref="E32"/>
    </sheetView>
  </sheetViews>
  <sheetFormatPr defaultColWidth="9.1796875" defaultRowHeight="14" x14ac:dyDescent="0.3"/>
  <cols>
    <col min="1" max="1" width="5.81640625" style="2" customWidth="1"/>
    <col min="2" max="2" width="18.1796875" style="2" customWidth="1"/>
    <col min="3" max="3" width="22.1796875" style="2" customWidth="1"/>
    <col min="4" max="4" width="20.453125" style="4" customWidth="1"/>
    <col min="5" max="5" width="17" style="2" customWidth="1"/>
    <col min="6" max="6" width="17" style="87" customWidth="1"/>
    <col min="7" max="8" width="23.453125" style="2" bestFit="1" customWidth="1"/>
    <col min="9" max="16384" width="9.1796875" style="2"/>
  </cols>
  <sheetData>
    <row r="1" spans="1:8" x14ac:dyDescent="0.3">
      <c r="A1" s="9" t="s">
        <v>23</v>
      </c>
    </row>
    <row r="3" spans="1:8" x14ac:dyDescent="0.3">
      <c r="A3" s="1" t="s">
        <v>16</v>
      </c>
    </row>
    <row r="4" spans="1:8" ht="14.5" thickBot="1" x14ac:dyDescent="0.35">
      <c r="A4" s="1" t="s">
        <v>18</v>
      </c>
    </row>
    <row r="5" spans="1:8" ht="68" customHeight="1" thickBot="1" x14ac:dyDescent="0.35">
      <c r="A5" s="106" t="s">
        <v>0</v>
      </c>
      <c r="B5" s="107"/>
      <c r="C5" s="12" t="s">
        <v>1</v>
      </c>
      <c r="D5" s="12" t="s">
        <v>40</v>
      </c>
      <c r="E5" s="11" t="s">
        <v>41</v>
      </c>
      <c r="F5" s="74" t="s">
        <v>49</v>
      </c>
      <c r="G5" s="12" t="s">
        <v>47</v>
      </c>
      <c r="H5" s="11" t="s">
        <v>48</v>
      </c>
    </row>
    <row r="6" spans="1:8" ht="15" customHeight="1" x14ac:dyDescent="0.3">
      <c r="A6" s="126" t="s">
        <v>2</v>
      </c>
      <c r="B6" s="127"/>
      <c r="C6" s="24" t="s">
        <v>7</v>
      </c>
      <c r="D6" s="45"/>
      <c r="E6" s="89"/>
      <c r="F6" s="62">
        <v>3</v>
      </c>
      <c r="G6" s="60">
        <v>13</v>
      </c>
      <c r="H6" s="61">
        <v>32</v>
      </c>
    </row>
    <row r="7" spans="1:8" ht="15" customHeight="1" x14ac:dyDescent="0.3">
      <c r="A7" s="130" t="s">
        <v>2</v>
      </c>
      <c r="B7" s="131"/>
      <c r="C7" s="25" t="s">
        <v>8</v>
      </c>
      <c r="D7" s="51"/>
      <c r="E7" s="85"/>
      <c r="F7" s="62">
        <v>1</v>
      </c>
      <c r="G7" s="62">
        <v>13</v>
      </c>
      <c r="H7" s="63">
        <v>32</v>
      </c>
    </row>
    <row r="8" spans="1:8" ht="15" customHeight="1" x14ac:dyDescent="0.3">
      <c r="A8" s="132" t="s">
        <v>2</v>
      </c>
      <c r="B8" s="133"/>
      <c r="C8" s="26" t="s">
        <v>15</v>
      </c>
      <c r="D8" s="51"/>
      <c r="E8" s="71"/>
      <c r="F8" s="62">
        <v>27</v>
      </c>
      <c r="G8" s="62">
        <v>21</v>
      </c>
      <c r="H8" s="64">
        <v>51</v>
      </c>
    </row>
    <row r="9" spans="1:8" ht="15" customHeight="1" x14ac:dyDescent="0.3">
      <c r="A9" s="130" t="s">
        <v>2</v>
      </c>
      <c r="B9" s="131"/>
      <c r="C9" s="27" t="s">
        <v>10</v>
      </c>
      <c r="D9" s="52"/>
      <c r="E9" s="85"/>
      <c r="F9" s="62">
        <v>4</v>
      </c>
      <c r="G9" s="65">
        <v>21</v>
      </c>
      <c r="H9" s="63">
        <v>51</v>
      </c>
    </row>
    <row r="10" spans="1:8" ht="14.5" thickBot="1" x14ac:dyDescent="0.35">
      <c r="A10" s="128" t="s">
        <v>2</v>
      </c>
      <c r="B10" s="129"/>
      <c r="C10" s="23" t="s">
        <v>9</v>
      </c>
      <c r="D10" s="53"/>
      <c r="E10" s="86"/>
      <c r="F10" s="77">
        <v>1</v>
      </c>
      <c r="G10" s="67">
        <v>20</v>
      </c>
      <c r="H10" s="66">
        <v>49</v>
      </c>
    </row>
    <row r="11" spans="1:8" ht="14.5" thickBot="1" x14ac:dyDescent="0.35">
      <c r="A11" s="41"/>
      <c r="B11" s="48"/>
      <c r="C11" s="49"/>
      <c r="D11" s="50"/>
      <c r="E11" s="82" t="s">
        <v>27</v>
      </c>
      <c r="F11" s="83">
        <f>SUM(F6:F10)</f>
        <v>36</v>
      </c>
    </row>
    <row r="12" spans="1:8" ht="14.5" thickBot="1" x14ac:dyDescent="0.35">
      <c r="A12" s="105" t="s">
        <v>56</v>
      </c>
      <c r="B12" s="103"/>
      <c r="C12" s="103"/>
      <c r="D12" s="103"/>
      <c r="E12" s="134">
        <f>PRODUCT(E6,F6)+PRODUCT(E7,F7)+PRODUCT(E8,F8)+PRODUCT(E9,F9)+PRODUCT(E10,F10)</f>
        <v>36</v>
      </c>
      <c r="F12" s="79"/>
    </row>
    <row r="13" spans="1:8" ht="14.5" thickBot="1" x14ac:dyDescent="0.35">
      <c r="A13" s="105" t="s">
        <v>65</v>
      </c>
      <c r="B13" s="103"/>
      <c r="C13" s="103"/>
      <c r="D13" s="103"/>
      <c r="E13" s="135">
        <f>PRODUCT(D6,F6)+PRODUCT(D7,F7)+PRODUCT(D8,F8)+PRODUCT(D9,F9)+PRODUCT(D10,F10)</f>
        <v>36</v>
      </c>
      <c r="F13" s="79"/>
    </row>
    <row r="14" spans="1:8" x14ac:dyDescent="0.3">
      <c r="A14" s="16"/>
      <c r="B14" s="16"/>
      <c r="C14" s="16"/>
      <c r="D14" s="15"/>
      <c r="E14" s="17"/>
      <c r="F14" s="88"/>
    </row>
    <row r="15" spans="1:8" ht="14.5" thickBot="1" x14ac:dyDescent="0.35">
      <c r="A15" s="18" t="s">
        <v>19</v>
      </c>
      <c r="B15" s="17"/>
      <c r="C15" s="17"/>
      <c r="D15" s="19"/>
      <c r="E15" s="17"/>
      <c r="F15" s="88"/>
    </row>
    <row r="16" spans="1:8" ht="76.5" customHeight="1" thickBot="1" x14ac:dyDescent="0.35">
      <c r="A16" s="114" t="s">
        <v>0</v>
      </c>
      <c r="B16" s="115"/>
      <c r="C16" s="30" t="s">
        <v>1</v>
      </c>
      <c r="D16" s="10" t="s">
        <v>24</v>
      </c>
      <c r="E16" s="11" t="s">
        <v>29</v>
      </c>
      <c r="F16" s="74" t="s">
        <v>50</v>
      </c>
      <c r="G16" s="59" t="s">
        <v>30</v>
      </c>
      <c r="H16" s="59" t="s">
        <v>31</v>
      </c>
    </row>
    <row r="17" spans="1:8" ht="16.5" customHeight="1" x14ac:dyDescent="0.3">
      <c r="A17" s="125" t="s">
        <v>11</v>
      </c>
      <c r="B17" s="125"/>
      <c r="C17" s="24" t="s">
        <v>7</v>
      </c>
      <c r="D17" s="58"/>
      <c r="E17" s="52"/>
      <c r="F17" s="62">
        <v>2</v>
      </c>
      <c r="G17" s="90">
        <v>46</v>
      </c>
      <c r="H17" s="61">
        <v>79</v>
      </c>
    </row>
    <row r="18" spans="1:8" ht="16.5" customHeight="1" x14ac:dyDescent="0.3">
      <c r="A18" s="123" t="s">
        <v>11</v>
      </c>
      <c r="B18" s="124"/>
      <c r="C18" s="25" t="s">
        <v>8</v>
      </c>
      <c r="D18" s="51"/>
      <c r="E18" s="85"/>
      <c r="F18" s="62">
        <v>1</v>
      </c>
      <c r="G18" s="91">
        <v>46</v>
      </c>
      <c r="H18" s="63">
        <v>79</v>
      </c>
    </row>
    <row r="19" spans="1:8" ht="16.5" customHeight="1" x14ac:dyDescent="0.3">
      <c r="A19" s="123" t="s">
        <v>11</v>
      </c>
      <c r="B19" s="124"/>
      <c r="C19" s="26" t="s">
        <v>15</v>
      </c>
      <c r="D19" s="51"/>
      <c r="E19" s="85"/>
      <c r="F19" s="62">
        <v>5</v>
      </c>
      <c r="G19" s="91">
        <v>60</v>
      </c>
      <c r="H19" s="64">
        <v>105</v>
      </c>
    </row>
    <row r="20" spans="1:8" ht="16.5" customHeight="1" x14ac:dyDescent="0.3">
      <c r="A20" s="123" t="s">
        <v>11</v>
      </c>
      <c r="B20" s="124"/>
      <c r="C20" s="27" t="s">
        <v>10</v>
      </c>
      <c r="D20" s="51"/>
      <c r="E20" s="85"/>
      <c r="F20" s="62">
        <v>3</v>
      </c>
      <c r="G20" s="92">
        <v>71</v>
      </c>
      <c r="H20" s="63">
        <v>123</v>
      </c>
    </row>
    <row r="21" spans="1:8" ht="14.5" thickBot="1" x14ac:dyDescent="0.35">
      <c r="A21" s="119" t="s">
        <v>11</v>
      </c>
      <c r="B21" s="118"/>
      <c r="C21" s="23" t="s">
        <v>9</v>
      </c>
      <c r="D21" s="39"/>
      <c r="E21" s="68"/>
      <c r="F21" s="77">
        <v>2</v>
      </c>
      <c r="G21" s="93">
        <v>68</v>
      </c>
      <c r="H21" s="66">
        <v>118</v>
      </c>
    </row>
    <row r="22" spans="1:8" ht="14.5" thickBot="1" x14ac:dyDescent="0.35">
      <c r="A22" s="41"/>
      <c r="B22" s="48"/>
      <c r="C22" s="49"/>
      <c r="D22" s="57"/>
      <c r="E22" s="84" t="s">
        <v>27</v>
      </c>
      <c r="F22" s="83">
        <f>SUM(F17:F21)</f>
        <v>13</v>
      </c>
    </row>
    <row r="23" spans="1:8" ht="14.5" thickBot="1" x14ac:dyDescent="0.35">
      <c r="A23" s="102" t="s">
        <v>57</v>
      </c>
      <c r="B23" s="103"/>
      <c r="C23" s="103"/>
      <c r="D23" s="103"/>
      <c r="E23" s="134">
        <f>PRODUCT(E17,F17)+PRODUCT(E18,F18)+PRODUCT(E19,F19)+PRODUCT(E20,F20)+PRODUCT(E21,F21)</f>
        <v>13</v>
      </c>
      <c r="F23" s="79"/>
    </row>
    <row r="24" spans="1:8" ht="14.5" thickBot="1" x14ac:dyDescent="0.35">
      <c r="A24" s="102" t="s">
        <v>66</v>
      </c>
      <c r="B24" s="103"/>
      <c r="C24" s="103"/>
      <c r="D24" s="103"/>
      <c r="E24" s="135">
        <f>PRODUCT(D17,F17)+PRODUCT(D18,F18)+PRODUCT(D19,F19)+PRODUCT(D20,F20)+PRODUCT(D21,F21)</f>
        <v>13</v>
      </c>
      <c r="F24" s="79"/>
    </row>
    <row r="25" spans="1:8" x14ac:dyDescent="0.3">
      <c r="A25" s="6"/>
      <c r="B25" s="6"/>
      <c r="C25" s="6"/>
      <c r="D25" s="7"/>
    </row>
    <row r="26" spans="1:8" x14ac:dyDescent="0.3">
      <c r="A26" s="1" t="s">
        <v>20</v>
      </c>
    </row>
    <row r="27" spans="1:8" x14ac:dyDescent="0.3">
      <c r="A27" s="104" t="s">
        <v>26</v>
      </c>
      <c r="B27" s="104"/>
      <c r="C27" s="104"/>
      <c r="D27" s="104"/>
      <c r="E27" s="40"/>
      <c r="F27" s="78"/>
    </row>
    <row r="28" spans="1:8" ht="14.5" thickBot="1" x14ac:dyDescent="0.35"/>
    <row r="29" spans="1:8" ht="14.5" thickBot="1" x14ac:dyDescent="0.35">
      <c r="A29" s="101" t="s">
        <v>58</v>
      </c>
      <c r="B29" s="101"/>
      <c r="C29" s="101"/>
      <c r="D29" s="101"/>
      <c r="E29" s="98">
        <f>SUM(E13,E24)</f>
        <v>49</v>
      </c>
    </row>
    <row r="30" spans="1:8" ht="14.5" thickBot="1" x14ac:dyDescent="0.35">
      <c r="A30" s="94"/>
      <c r="B30" s="94"/>
      <c r="C30" s="94"/>
      <c r="D30" s="94"/>
      <c r="E30" s="95"/>
    </row>
    <row r="31" spans="1:8" ht="14.5" thickBot="1" x14ac:dyDescent="0.35">
      <c r="A31" s="101" t="s">
        <v>59</v>
      </c>
      <c r="B31" s="101"/>
      <c r="C31" s="101"/>
      <c r="D31" s="101"/>
      <c r="E31" s="99">
        <f>SUM(E12,E23)</f>
        <v>49</v>
      </c>
    </row>
    <row r="33" spans="1:4" x14ac:dyDescent="0.3">
      <c r="A33" s="3" t="s">
        <v>12</v>
      </c>
    </row>
    <row r="34" spans="1:4" x14ac:dyDescent="0.3">
      <c r="A34" s="2" t="s">
        <v>13</v>
      </c>
    </row>
    <row r="35" spans="1:4" x14ac:dyDescent="0.3">
      <c r="A35" s="2" t="s">
        <v>14</v>
      </c>
    </row>
    <row r="36" spans="1:4" x14ac:dyDescent="0.3">
      <c r="A36" s="2" t="s">
        <v>35</v>
      </c>
    </row>
    <row r="37" spans="1:4" x14ac:dyDescent="0.3">
      <c r="A37" s="2" t="s">
        <v>45</v>
      </c>
    </row>
    <row r="38" spans="1:4" x14ac:dyDescent="0.3">
      <c r="A38" s="2" t="s">
        <v>46</v>
      </c>
    </row>
    <row r="39" spans="1:4" x14ac:dyDescent="0.3">
      <c r="A39" s="2" t="s">
        <v>44</v>
      </c>
    </row>
    <row r="41" spans="1:4" x14ac:dyDescent="0.3">
      <c r="D41" s="5"/>
    </row>
    <row r="47" spans="1:4" x14ac:dyDescent="0.3">
      <c r="D47" s="5"/>
    </row>
    <row r="48" spans="1:4" x14ac:dyDescent="0.3">
      <c r="A48" s="5"/>
      <c r="D48" s="5"/>
    </row>
    <row r="49" spans="1:4" x14ac:dyDescent="0.3">
      <c r="A49" s="5"/>
      <c r="D49" s="5"/>
    </row>
    <row r="54" spans="1:4" x14ac:dyDescent="0.3">
      <c r="D54" s="2"/>
    </row>
    <row r="55" spans="1:4" x14ac:dyDescent="0.3">
      <c r="D55" s="2"/>
    </row>
    <row r="56" spans="1:4" x14ac:dyDescent="0.3">
      <c r="D56" s="2"/>
    </row>
  </sheetData>
  <mergeCells count="19">
    <mergeCell ref="A29:D29"/>
    <mergeCell ref="A31:D31"/>
    <mergeCell ref="A21:B21"/>
    <mergeCell ref="A23:D23"/>
    <mergeCell ref="A27:D27"/>
    <mergeCell ref="A20:B20"/>
    <mergeCell ref="A17:B17"/>
    <mergeCell ref="A24:D24"/>
    <mergeCell ref="A5:B5"/>
    <mergeCell ref="A6:B6"/>
    <mergeCell ref="A10:B10"/>
    <mergeCell ref="A12:D12"/>
    <mergeCell ref="A16:B16"/>
    <mergeCell ref="A13:D13"/>
    <mergeCell ref="A7:B7"/>
    <mergeCell ref="A8:B8"/>
    <mergeCell ref="A9:B9"/>
    <mergeCell ref="A18:B18"/>
    <mergeCell ref="A19:B19"/>
  </mergeCells>
  <pageMargins left="0.7" right="0.7" top="0.78740157499999996" bottom="0.78740157499999996" header="0.3" footer="0.3"/>
  <pageSetup paperSize="9" orientation="portrait" r:id="rId1"/>
  <headerFooter>
    <oddHeader>&amp;L&amp;"-,Kurzíva"&amp;KFF0000Příloha č. 2 Smlouvy - Ceník</oddHeader>
    <firstHeader>&amp;LPříloha č. 2 smlouvy o provádění údržbářských a opravářských služeb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 1 VZ</vt:lpstr>
      <vt:lpstr>část 2 VZ</vt:lpstr>
      <vt:lpstr>část 3 VZ</vt:lpstr>
      <vt:lpstr>část 4 VZ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2021-05-13T11:23:32Z</dcterms:modified>
</cp:coreProperties>
</file>